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440" windowHeight="10110" activeTab="3"/>
  </bookViews>
  <sheets>
    <sheet name="1 гр" sheetId="1" r:id="rId1"/>
    <sheet name="2 гр" sheetId="2" r:id="rId2"/>
    <sheet name="3 гр" sheetId="3" r:id="rId3"/>
    <sheet name="4 гр" sheetId="4" r:id="rId4"/>
  </sheets>
  <calcPr calcId="145621"/>
</workbook>
</file>

<file path=xl/calcChain.xml><?xml version="1.0" encoding="utf-8"?>
<calcChain xmlns="http://schemas.openxmlformats.org/spreadsheetml/2006/main">
  <c r="D9" i="4" l="1"/>
  <c r="F9" i="2"/>
  <c r="V6" i="1" l="1"/>
  <c r="X9" i="4" l="1"/>
  <c r="V9" i="4"/>
  <c r="T9" i="4"/>
  <c r="R9" i="4"/>
  <c r="P9" i="4"/>
  <c r="N9" i="4"/>
  <c r="L9" i="4"/>
  <c r="J9" i="4"/>
  <c r="H9" i="4"/>
  <c r="X8" i="4"/>
  <c r="V8" i="4"/>
  <c r="T8" i="4"/>
  <c r="R8" i="4"/>
  <c r="P8" i="4"/>
  <c r="N8" i="4"/>
  <c r="L8" i="4"/>
  <c r="J8" i="4"/>
  <c r="H8" i="4"/>
  <c r="F8" i="4"/>
  <c r="D8" i="4"/>
  <c r="X7" i="4"/>
  <c r="V7" i="4"/>
  <c r="T7" i="4"/>
  <c r="R7" i="4"/>
  <c r="P7" i="4"/>
  <c r="N7" i="4"/>
  <c r="L7" i="4"/>
  <c r="J7" i="4"/>
  <c r="H7" i="4"/>
  <c r="F7" i="4"/>
  <c r="D7" i="4"/>
  <c r="X6" i="4"/>
  <c r="V6" i="4"/>
  <c r="T6" i="4"/>
  <c r="R6" i="4"/>
  <c r="P6" i="4"/>
  <c r="N6" i="4"/>
  <c r="L6" i="4"/>
  <c r="J6" i="4"/>
  <c r="H6" i="4"/>
  <c r="F6" i="4"/>
  <c r="D6" i="4"/>
  <c r="A6" i="4"/>
  <c r="A7" i="4" s="1"/>
  <c r="A8" i="4" s="1"/>
  <c r="A9" i="4" s="1"/>
  <c r="X5" i="4"/>
  <c r="V5" i="4"/>
  <c r="T5" i="4"/>
  <c r="R5" i="4"/>
  <c r="P5" i="4"/>
  <c r="N5" i="4"/>
  <c r="L5" i="4"/>
  <c r="J5" i="4"/>
  <c r="H5" i="4"/>
  <c r="F5" i="4"/>
  <c r="F9" i="4" s="1"/>
  <c r="D5" i="4"/>
  <c r="D5" i="3"/>
  <c r="AB8" i="3"/>
  <c r="Z8" i="3"/>
  <c r="X8" i="3"/>
  <c r="V8" i="3"/>
  <c r="T8" i="3"/>
  <c r="R8" i="3"/>
  <c r="P8" i="3"/>
  <c r="N8" i="3"/>
  <c r="L8" i="3"/>
  <c r="J8" i="3"/>
  <c r="H8" i="3"/>
  <c r="F8" i="3"/>
  <c r="AB7" i="3"/>
  <c r="Z7" i="3"/>
  <c r="X7" i="3"/>
  <c r="V7" i="3"/>
  <c r="T7" i="3"/>
  <c r="R7" i="3"/>
  <c r="P7" i="3"/>
  <c r="N7" i="3"/>
  <c r="L7" i="3"/>
  <c r="J7" i="3"/>
  <c r="H7" i="3"/>
  <c r="F7" i="3"/>
  <c r="AB6" i="3"/>
  <c r="Z6" i="3"/>
  <c r="X6" i="3"/>
  <c r="V6" i="3"/>
  <c r="T6" i="3"/>
  <c r="R6" i="3"/>
  <c r="P6" i="3"/>
  <c r="N6" i="3"/>
  <c r="L6" i="3"/>
  <c r="J6" i="3"/>
  <c r="H6" i="3"/>
  <c r="F6" i="3"/>
  <c r="D6" i="3"/>
  <c r="A6" i="3"/>
  <c r="A7" i="3" s="1"/>
  <c r="A8" i="3" s="1"/>
  <c r="AB5" i="3"/>
  <c r="Z5" i="3"/>
  <c r="X5" i="3"/>
  <c r="V5" i="3"/>
  <c r="T5" i="3"/>
  <c r="R5" i="3"/>
  <c r="P5" i="3"/>
  <c r="N5" i="3"/>
  <c r="L5" i="3"/>
  <c r="J5" i="3"/>
  <c r="H5" i="3"/>
  <c r="F5" i="3"/>
  <c r="X9" i="2"/>
  <c r="V9" i="2"/>
  <c r="T9" i="2"/>
  <c r="R9" i="2"/>
  <c r="P9" i="2"/>
  <c r="N9" i="2"/>
  <c r="D9" i="2"/>
  <c r="Z9" i="2"/>
  <c r="L9" i="2"/>
  <c r="J9" i="2"/>
  <c r="H9" i="2"/>
  <c r="A6" i="2"/>
  <c r="A7" i="2" s="1"/>
  <c r="A8" i="2" s="1"/>
  <c r="A9" i="2" s="1"/>
  <c r="AB8" i="2"/>
  <c r="Z8" i="2"/>
  <c r="X8" i="2"/>
  <c r="V8" i="2"/>
  <c r="T8" i="2"/>
  <c r="R8" i="2"/>
  <c r="P8" i="2"/>
  <c r="N8" i="2"/>
  <c r="L8" i="2"/>
  <c r="J8" i="2"/>
  <c r="H8" i="2"/>
  <c r="F8" i="2"/>
  <c r="D8" i="2"/>
  <c r="AC8" i="2" s="1"/>
  <c r="AB7" i="2"/>
  <c r="Z7" i="2"/>
  <c r="X7" i="2"/>
  <c r="V7" i="2"/>
  <c r="T7" i="2"/>
  <c r="R7" i="2"/>
  <c r="P7" i="2"/>
  <c r="N7" i="2"/>
  <c r="L7" i="2"/>
  <c r="J7" i="2"/>
  <c r="H7" i="2"/>
  <c r="F7" i="2"/>
  <c r="D7" i="2"/>
  <c r="AB6" i="2"/>
  <c r="Z6" i="2"/>
  <c r="X6" i="2"/>
  <c r="V6" i="2"/>
  <c r="T6" i="2"/>
  <c r="R6" i="2"/>
  <c r="P6" i="2"/>
  <c r="N6" i="2"/>
  <c r="L6" i="2"/>
  <c r="J6" i="2"/>
  <c r="H6" i="2"/>
  <c r="F6" i="2"/>
  <c r="D6" i="2"/>
  <c r="AC6" i="2" s="1"/>
  <c r="Z5" i="2"/>
  <c r="X5" i="2"/>
  <c r="V5" i="2"/>
  <c r="T5" i="2"/>
  <c r="R5" i="2"/>
  <c r="P5" i="2"/>
  <c r="N5" i="2"/>
  <c r="L5" i="2"/>
  <c r="J5" i="2"/>
  <c r="H5" i="2"/>
  <c r="F5" i="2"/>
  <c r="D5" i="2"/>
  <c r="AB6" i="1"/>
  <c r="AB7" i="1"/>
  <c r="AB8" i="1"/>
  <c r="AB9" i="1"/>
  <c r="AB10" i="1"/>
  <c r="AB11" i="1"/>
  <c r="AB12" i="1"/>
  <c r="AB13" i="1"/>
  <c r="AB14" i="1"/>
  <c r="AB5" i="1"/>
  <c r="Z6" i="1"/>
  <c r="Z7" i="1"/>
  <c r="Z8" i="1"/>
  <c r="Z9" i="1"/>
  <c r="Z10" i="1"/>
  <c r="Z11" i="1"/>
  <c r="Z12" i="1"/>
  <c r="Z13" i="1"/>
  <c r="Z14" i="1"/>
  <c r="Z5" i="1"/>
  <c r="X6" i="1"/>
  <c r="X7" i="1"/>
  <c r="X8" i="1"/>
  <c r="X9" i="1"/>
  <c r="X10" i="1"/>
  <c r="X11" i="1"/>
  <c r="X12" i="1"/>
  <c r="X13" i="1"/>
  <c r="X14" i="1"/>
  <c r="X5" i="1"/>
  <c r="V7" i="1"/>
  <c r="V8" i="1"/>
  <c r="V9" i="1"/>
  <c r="V10" i="1"/>
  <c r="V11" i="1"/>
  <c r="V12" i="1"/>
  <c r="V13" i="1"/>
  <c r="V14" i="1"/>
  <c r="V5" i="1"/>
  <c r="T6" i="1"/>
  <c r="T7" i="1"/>
  <c r="T8" i="1"/>
  <c r="T9" i="1"/>
  <c r="T10" i="1"/>
  <c r="T11" i="1"/>
  <c r="T12" i="1"/>
  <c r="T13" i="1"/>
  <c r="T14" i="1"/>
  <c r="T5" i="1"/>
  <c r="R6" i="1"/>
  <c r="R7" i="1"/>
  <c r="R8" i="1"/>
  <c r="R9" i="1"/>
  <c r="R10" i="1"/>
  <c r="R11" i="1"/>
  <c r="R12" i="1"/>
  <c r="R13" i="1"/>
  <c r="R14" i="1"/>
  <c r="R5" i="1"/>
  <c r="P6" i="1"/>
  <c r="P7" i="1"/>
  <c r="P8" i="1"/>
  <c r="P9" i="1"/>
  <c r="P10" i="1"/>
  <c r="P11" i="1"/>
  <c r="P12" i="1"/>
  <c r="P13" i="1"/>
  <c r="P14" i="1"/>
  <c r="P5" i="1"/>
  <c r="N6" i="1"/>
  <c r="N7" i="1"/>
  <c r="N8" i="1"/>
  <c r="N9" i="1"/>
  <c r="N10" i="1"/>
  <c r="N11" i="1"/>
  <c r="N12" i="1"/>
  <c r="N13" i="1"/>
  <c r="N14" i="1"/>
  <c r="N5" i="1"/>
  <c r="L6" i="1"/>
  <c r="L7" i="1"/>
  <c r="L8" i="1"/>
  <c r="L9" i="1"/>
  <c r="L10" i="1"/>
  <c r="L11" i="1"/>
  <c r="L12" i="1"/>
  <c r="L13" i="1"/>
  <c r="L14" i="1"/>
  <c r="L5" i="1"/>
  <c r="J6" i="1"/>
  <c r="J7" i="1"/>
  <c r="J8" i="1"/>
  <c r="J9" i="1"/>
  <c r="J10" i="1"/>
  <c r="J11" i="1"/>
  <c r="J12" i="1"/>
  <c r="J13" i="1"/>
  <c r="J14" i="1"/>
  <c r="J5" i="1"/>
  <c r="H6" i="1"/>
  <c r="H7" i="1"/>
  <c r="H8" i="1"/>
  <c r="H9" i="1"/>
  <c r="H10" i="1"/>
  <c r="H11" i="1"/>
  <c r="H12" i="1"/>
  <c r="H13" i="1"/>
  <c r="H14" i="1"/>
  <c r="H5" i="1"/>
  <c r="AC5" i="2" l="1"/>
  <c r="AC7" i="2"/>
  <c r="AC14" i="1"/>
  <c r="AC12" i="1"/>
  <c r="AC10" i="1"/>
  <c r="AC9" i="2"/>
  <c r="F14" i="1"/>
  <c r="F13" i="1"/>
  <c r="F12" i="1"/>
  <c r="F11" i="1"/>
  <c r="F10" i="1"/>
  <c r="F9" i="1"/>
  <c r="AC9" i="1" s="1"/>
  <c r="F8" i="1"/>
  <c r="F7" i="1"/>
  <c r="F6" i="1"/>
  <c r="F5" i="1"/>
  <c r="AC5" i="1" s="1"/>
  <c r="D14" i="1"/>
  <c r="D13" i="1"/>
  <c r="AC13" i="1" s="1"/>
  <c r="D12" i="1"/>
  <c r="D11" i="1"/>
  <c r="AC11" i="1" s="1"/>
  <c r="D10" i="1"/>
  <c r="D8" i="1"/>
  <c r="AC8" i="1" s="1"/>
  <c r="D7" i="1"/>
  <c r="AC7" i="1" s="1"/>
  <c r="D6" i="1"/>
  <c r="AC6" i="1" s="1"/>
</calcChain>
</file>

<file path=xl/sharedStrings.xml><?xml version="1.0" encoding="utf-8"?>
<sst xmlns="http://schemas.openxmlformats.org/spreadsheetml/2006/main" count="141" uniqueCount="61">
  <si>
    <t>№</t>
  </si>
  <si>
    <t>Команда</t>
  </si>
  <si>
    <t>Наименование видов ВСИ «Зарница-2017»</t>
  </si>
  <si>
    <t xml:space="preserve">Визитка </t>
  </si>
  <si>
    <t>Викторина</t>
  </si>
  <si>
    <t>Бег 60 м.</t>
  </si>
  <si>
    <t>Бег 1000м.</t>
  </si>
  <si>
    <t>Силовая подготовка</t>
  </si>
  <si>
    <t>Стрельба</t>
  </si>
  <si>
    <t>Автомат (разборка/сборка)</t>
  </si>
  <si>
    <t>Метание гранаты</t>
  </si>
  <si>
    <t>РХБЗ</t>
  </si>
  <si>
    <t>Ориентиро-вание</t>
  </si>
  <si>
    <t>Военная полоса препятствий</t>
  </si>
  <si>
    <t>Комбинированный марш-бросок</t>
  </si>
  <si>
    <t>Статен в строю-силен в бою</t>
  </si>
  <si>
    <t>Общекома-ндный зачет</t>
  </si>
  <si>
    <t>МАОУ Лицей «Синтон»</t>
  </si>
  <si>
    <t>МАОУ СОШ № 10</t>
  </si>
  <si>
    <t>МАОУ ООШ № 12</t>
  </si>
  <si>
    <t>МАОУ СОШ № 11</t>
  </si>
  <si>
    <t>МАОУ ООШ № 13</t>
  </si>
  <si>
    <t>МАОУ СОШ № 7</t>
  </si>
  <si>
    <t>МАОУ Фокинская СОШ</t>
  </si>
  <si>
    <t>МАОУ СОШ № 1</t>
  </si>
  <si>
    <t>МАОУ СОШ № 4</t>
  </si>
  <si>
    <t>МАОУ «Гимназия»</t>
  </si>
  <si>
    <t>21-28 апреля г. Чайковский</t>
  </si>
  <si>
    <t>9-10</t>
  </si>
  <si>
    <t>5</t>
  </si>
  <si>
    <t>Место</t>
  </si>
  <si>
    <r>
      <t xml:space="preserve">Итоговый протокол Муниципальной военно-спортивной игры «ЗАРНИЦА – 2017» </t>
    </r>
    <r>
      <rPr>
        <b/>
        <sz val="11"/>
        <color theme="1"/>
        <rFont val="Calibri"/>
        <family val="2"/>
        <charset val="204"/>
        <scheme val="minor"/>
      </rPr>
      <t>1 группа</t>
    </r>
  </si>
  <si>
    <t>Итоговый протокол Муниципальной военно-спортивной игры «ЗАРНИЦА – 2017» 2 группа</t>
  </si>
  <si>
    <t>МАОУ СОШ № 2</t>
  </si>
  <si>
    <t>МАОУ СОШ № 8</t>
  </si>
  <si>
    <t>Итоговый протокол Муниципальной военно-спортивной игры «ЗАРНИЦА – 2017» 3группа</t>
  </si>
  <si>
    <t>ГБПОУ ЧТПТиУ</t>
  </si>
  <si>
    <t>ВСК "Десантник"</t>
  </si>
  <si>
    <t>ГБПОУ ЧМК</t>
  </si>
  <si>
    <t>ФГБОУ ВО ЧГИФК</t>
  </si>
  <si>
    <t>2</t>
  </si>
  <si>
    <t>Итоговый протокол Муниципальной военно-спортивной игры «ЗАРНИЦА – 2017» 4 группа</t>
  </si>
  <si>
    <t>МАОУ «Гимназия»-1</t>
  </si>
  <si>
    <t>МАОУ «Гимназия»-2</t>
  </si>
  <si>
    <t>1</t>
  </si>
  <si>
    <t>3</t>
  </si>
  <si>
    <t>4</t>
  </si>
  <si>
    <t>6</t>
  </si>
  <si>
    <t>7</t>
  </si>
  <si>
    <t>8</t>
  </si>
  <si>
    <t>9</t>
  </si>
  <si>
    <t>10</t>
  </si>
  <si>
    <t>30,6</t>
  </si>
  <si>
    <t>20,4</t>
  </si>
  <si>
    <t>28,4</t>
  </si>
  <si>
    <t>27,1</t>
  </si>
  <si>
    <t>28,2</t>
  </si>
  <si>
    <t>29,5</t>
  </si>
  <si>
    <t>13,5</t>
  </si>
  <si>
    <t>28,5</t>
  </si>
  <si>
    <t>24,8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</si>
</sst>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view="pageLayout" zoomScale="86" zoomScaleNormal="84" zoomScalePageLayoutView="86" workbookViewId="0">
      <selection activeCell="AB21" sqref="AB21"/>
    </sheetView>
  </sheetViews>
  <sheetFormatPr defaultRowHeight="15" x14ac:dyDescent="0.25"/>
  <cols>
    <col min="1" max="1" width="6" customWidth="1"/>
    <col min="2" max="2" width="17.28515625" customWidth="1"/>
    <col min="3" max="30" width="5.7109375" customWidth="1"/>
  </cols>
  <sheetData>
    <row r="1" spans="1:30" x14ac:dyDescent="0.25"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1"/>
    </row>
    <row r="2" spans="1:30" x14ac:dyDescent="0.25">
      <c r="W2" s="28" t="s">
        <v>27</v>
      </c>
      <c r="X2" s="28"/>
      <c r="Y2" s="28"/>
      <c r="Z2" s="28"/>
      <c r="AA2" s="28"/>
      <c r="AB2" s="1"/>
    </row>
    <row r="3" spans="1:30" ht="15.75" customHeight="1" x14ac:dyDescent="0.25">
      <c r="A3" s="29" t="s">
        <v>0</v>
      </c>
      <c r="B3" s="29" t="s">
        <v>1</v>
      </c>
      <c r="C3" s="30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2"/>
    </row>
    <row r="4" spans="1:30" ht="141" customHeight="1" x14ac:dyDescent="0.25">
      <c r="A4" s="29"/>
      <c r="B4" s="29"/>
      <c r="C4" s="8" t="s">
        <v>3</v>
      </c>
      <c r="D4" s="9">
        <v>0.5</v>
      </c>
      <c r="E4" s="8" t="s">
        <v>4</v>
      </c>
      <c r="F4" s="9">
        <v>0.5</v>
      </c>
      <c r="G4" s="8" t="s">
        <v>5</v>
      </c>
      <c r="H4" s="9">
        <v>0.8</v>
      </c>
      <c r="I4" s="8" t="s">
        <v>6</v>
      </c>
      <c r="J4" s="9">
        <v>0.9</v>
      </c>
      <c r="K4" s="8" t="s">
        <v>7</v>
      </c>
      <c r="L4" s="9">
        <v>0.8</v>
      </c>
      <c r="M4" s="8" t="s">
        <v>8</v>
      </c>
      <c r="N4" s="9">
        <v>0.8</v>
      </c>
      <c r="O4" s="8" t="s">
        <v>9</v>
      </c>
      <c r="P4" s="9">
        <v>0.9</v>
      </c>
      <c r="Q4" s="8" t="s">
        <v>10</v>
      </c>
      <c r="R4" s="9">
        <v>0.7</v>
      </c>
      <c r="S4" s="8" t="s">
        <v>11</v>
      </c>
      <c r="T4" s="9">
        <v>0.7</v>
      </c>
      <c r="U4" s="8" t="s">
        <v>12</v>
      </c>
      <c r="V4" s="9">
        <v>0.8</v>
      </c>
      <c r="W4" s="8" t="s">
        <v>13</v>
      </c>
      <c r="X4" s="8">
        <v>1</v>
      </c>
      <c r="Y4" s="8" t="s">
        <v>14</v>
      </c>
      <c r="Z4" s="8">
        <v>1</v>
      </c>
      <c r="AA4" s="8" t="s">
        <v>15</v>
      </c>
      <c r="AB4" s="8">
        <v>0.9</v>
      </c>
      <c r="AC4" s="8" t="s">
        <v>16</v>
      </c>
      <c r="AD4" s="8" t="s">
        <v>30</v>
      </c>
    </row>
    <row r="5" spans="1:30" ht="25.5" x14ac:dyDescent="0.25">
      <c r="A5" s="4">
        <v>1</v>
      </c>
      <c r="B5" s="4" t="s">
        <v>17</v>
      </c>
      <c r="C5" s="5" t="s">
        <v>28</v>
      </c>
      <c r="D5" s="5" t="s">
        <v>29</v>
      </c>
      <c r="E5" s="6">
        <v>10</v>
      </c>
      <c r="F5" s="6">
        <f>E5*F4</f>
        <v>5</v>
      </c>
      <c r="G5" s="7">
        <v>9</v>
      </c>
      <c r="H5" s="6">
        <f>G5*0.8</f>
        <v>7.2</v>
      </c>
      <c r="I5" s="6">
        <v>9</v>
      </c>
      <c r="J5" s="6">
        <f>I5*0.9</f>
        <v>8.1</v>
      </c>
      <c r="K5" s="6">
        <v>10</v>
      </c>
      <c r="L5" s="6">
        <f>K5*0.8</f>
        <v>8</v>
      </c>
      <c r="M5" s="6">
        <v>9</v>
      </c>
      <c r="N5" s="6">
        <f>M5*0.8</f>
        <v>7.2</v>
      </c>
      <c r="O5" s="6">
        <v>10</v>
      </c>
      <c r="P5" s="6">
        <f>O5*0.9</f>
        <v>9</v>
      </c>
      <c r="Q5" s="6">
        <v>10</v>
      </c>
      <c r="R5" s="6">
        <f>Q5*0.7</f>
        <v>7</v>
      </c>
      <c r="S5" s="6">
        <v>7</v>
      </c>
      <c r="T5" s="6">
        <f>S5*0.7</f>
        <v>4.8999999999999995</v>
      </c>
      <c r="U5" s="6">
        <v>7</v>
      </c>
      <c r="V5" s="6">
        <f>U5*0.8</f>
        <v>5.6000000000000005</v>
      </c>
      <c r="W5" s="6">
        <v>10</v>
      </c>
      <c r="X5" s="6">
        <f>W5*1</f>
        <v>10</v>
      </c>
      <c r="Y5" s="6">
        <v>8</v>
      </c>
      <c r="Z5" s="6">
        <f>Y5*1</f>
        <v>8</v>
      </c>
      <c r="AA5" s="6">
        <v>10</v>
      </c>
      <c r="AB5" s="6">
        <f>AA5*0.9</f>
        <v>9</v>
      </c>
      <c r="AC5" s="5">
        <f>D5+F5+H5+J5+L5+N5+P5+R5+T5+V5+X5+Z5+AB5</f>
        <v>94</v>
      </c>
      <c r="AD5" s="13" t="s">
        <v>51</v>
      </c>
    </row>
    <row r="6" spans="1:30" x14ac:dyDescent="0.25">
      <c r="A6" s="4">
        <v>2</v>
      </c>
      <c r="B6" s="4" t="s">
        <v>18</v>
      </c>
      <c r="C6" s="6">
        <v>1</v>
      </c>
      <c r="D6" s="6">
        <f>C6*D4</f>
        <v>0.5</v>
      </c>
      <c r="E6" s="6">
        <v>1</v>
      </c>
      <c r="F6" s="6">
        <f>E6*F4</f>
        <v>0.5</v>
      </c>
      <c r="G6" s="6">
        <v>4</v>
      </c>
      <c r="H6" s="6">
        <f t="shared" ref="H6:H14" si="0">G6*0.8</f>
        <v>3.2</v>
      </c>
      <c r="I6" s="6">
        <v>1</v>
      </c>
      <c r="J6" s="6">
        <f t="shared" ref="J6:J14" si="1">I6*0.9</f>
        <v>0.9</v>
      </c>
      <c r="K6" s="6">
        <v>2</v>
      </c>
      <c r="L6" s="6">
        <f t="shared" ref="L6:L14" si="2">K6*0.8</f>
        <v>1.6</v>
      </c>
      <c r="M6" s="6">
        <v>2</v>
      </c>
      <c r="N6" s="6">
        <f t="shared" ref="N6:N14" si="3">M6*0.8</f>
        <v>1.6</v>
      </c>
      <c r="O6" s="6">
        <v>1</v>
      </c>
      <c r="P6" s="6">
        <f t="shared" ref="P6:P14" si="4">O6*0.9</f>
        <v>0.9</v>
      </c>
      <c r="Q6" s="6">
        <v>1</v>
      </c>
      <c r="R6" s="6">
        <f t="shared" ref="R6:R14" si="5">Q6*0.7</f>
        <v>0.7</v>
      </c>
      <c r="S6" s="6">
        <v>1</v>
      </c>
      <c r="T6" s="6">
        <f t="shared" ref="T6:T14" si="6">S6*0.7</f>
        <v>0.7</v>
      </c>
      <c r="U6" s="6">
        <v>1</v>
      </c>
      <c r="V6" s="6">
        <f>U6*0.8</f>
        <v>0.8</v>
      </c>
      <c r="W6" s="6">
        <v>4</v>
      </c>
      <c r="X6" s="6">
        <f t="shared" ref="X6:X14" si="7">W6*1</f>
        <v>4</v>
      </c>
      <c r="Y6" s="6">
        <v>7</v>
      </c>
      <c r="Z6" s="6">
        <f t="shared" ref="Z6:Z14" si="8">Y6*1</f>
        <v>7</v>
      </c>
      <c r="AA6" s="6">
        <v>2</v>
      </c>
      <c r="AB6" s="6">
        <f t="shared" ref="AB6:AB14" si="9">AA6*0.9</f>
        <v>1.8</v>
      </c>
      <c r="AC6" s="5">
        <f t="shared" ref="AC6:AC14" si="10">D6+F6+H6+J6+L6+N6+P6+R6+T6+V6+X6+Z6+AB6</f>
        <v>24.2</v>
      </c>
      <c r="AD6" s="13" t="s">
        <v>44</v>
      </c>
    </row>
    <row r="7" spans="1:30" x14ac:dyDescent="0.25">
      <c r="A7" s="4">
        <v>3</v>
      </c>
      <c r="B7" s="4" t="s">
        <v>19</v>
      </c>
      <c r="C7" s="6">
        <v>2</v>
      </c>
      <c r="D7" s="6">
        <f>+C7*D4</f>
        <v>1</v>
      </c>
      <c r="E7" s="6">
        <v>5</v>
      </c>
      <c r="F7" s="6">
        <f>E7*F4</f>
        <v>2.5</v>
      </c>
      <c r="G7" s="6">
        <v>8</v>
      </c>
      <c r="H7" s="6">
        <f t="shared" si="0"/>
        <v>6.4</v>
      </c>
      <c r="I7" s="6">
        <v>8</v>
      </c>
      <c r="J7" s="6">
        <f t="shared" si="1"/>
        <v>7.2</v>
      </c>
      <c r="K7" s="6">
        <v>8</v>
      </c>
      <c r="L7" s="6">
        <f t="shared" si="2"/>
        <v>6.4</v>
      </c>
      <c r="M7" s="6">
        <v>1</v>
      </c>
      <c r="N7" s="6">
        <f t="shared" si="3"/>
        <v>0.8</v>
      </c>
      <c r="O7" s="6">
        <v>7</v>
      </c>
      <c r="P7" s="6">
        <f t="shared" si="4"/>
        <v>6.3</v>
      </c>
      <c r="Q7" s="6">
        <v>8</v>
      </c>
      <c r="R7" s="6">
        <f t="shared" si="5"/>
        <v>5.6</v>
      </c>
      <c r="S7" s="6">
        <v>9</v>
      </c>
      <c r="T7" s="6">
        <f t="shared" si="6"/>
        <v>6.3</v>
      </c>
      <c r="U7" s="6">
        <v>4</v>
      </c>
      <c r="V7" s="6">
        <f t="shared" ref="V7:V14" si="11">U7*0.8</f>
        <v>3.2</v>
      </c>
      <c r="W7" s="6">
        <v>9</v>
      </c>
      <c r="X7" s="6">
        <f t="shared" si="7"/>
        <v>9</v>
      </c>
      <c r="Y7" s="6">
        <v>10</v>
      </c>
      <c r="Z7" s="6">
        <f t="shared" si="8"/>
        <v>10</v>
      </c>
      <c r="AA7" s="6">
        <v>7</v>
      </c>
      <c r="AB7" s="6">
        <f t="shared" si="9"/>
        <v>6.3</v>
      </c>
      <c r="AC7" s="5">
        <f t="shared" si="10"/>
        <v>71</v>
      </c>
      <c r="AD7" s="13" t="s">
        <v>48</v>
      </c>
    </row>
    <row r="8" spans="1:30" x14ac:dyDescent="0.25">
      <c r="A8" s="4">
        <v>4</v>
      </c>
      <c r="B8" s="4" t="s">
        <v>20</v>
      </c>
      <c r="C8" s="6">
        <v>4</v>
      </c>
      <c r="D8" s="6">
        <f>C8*D4</f>
        <v>2</v>
      </c>
      <c r="E8" s="6">
        <v>7</v>
      </c>
      <c r="F8" s="6">
        <f>E8*F4</f>
        <v>3.5</v>
      </c>
      <c r="G8" s="6">
        <v>7</v>
      </c>
      <c r="H8" s="6">
        <f t="shared" si="0"/>
        <v>5.6000000000000005</v>
      </c>
      <c r="I8" s="6">
        <v>4</v>
      </c>
      <c r="J8" s="6">
        <f t="shared" si="1"/>
        <v>3.6</v>
      </c>
      <c r="K8" s="6">
        <v>6</v>
      </c>
      <c r="L8" s="6">
        <f t="shared" si="2"/>
        <v>4.8000000000000007</v>
      </c>
      <c r="M8" s="6">
        <v>6</v>
      </c>
      <c r="N8" s="6">
        <f t="shared" si="3"/>
        <v>4.8000000000000007</v>
      </c>
      <c r="O8" s="6">
        <v>4</v>
      </c>
      <c r="P8" s="6">
        <f t="shared" si="4"/>
        <v>3.6</v>
      </c>
      <c r="Q8" s="6">
        <v>9</v>
      </c>
      <c r="R8" s="6">
        <f t="shared" si="5"/>
        <v>6.3</v>
      </c>
      <c r="S8" s="6">
        <v>2</v>
      </c>
      <c r="T8" s="6">
        <f t="shared" si="6"/>
        <v>1.4</v>
      </c>
      <c r="U8" s="6">
        <v>10</v>
      </c>
      <c r="V8" s="6">
        <f t="shared" si="11"/>
        <v>8</v>
      </c>
      <c r="W8" s="6">
        <v>6</v>
      </c>
      <c r="X8" s="6">
        <f t="shared" si="7"/>
        <v>6</v>
      </c>
      <c r="Y8" s="6">
        <v>5</v>
      </c>
      <c r="Z8" s="6">
        <f t="shared" si="8"/>
        <v>5</v>
      </c>
      <c r="AA8" s="6">
        <v>3</v>
      </c>
      <c r="AB8" s="6">
        <f t="shared" si="9"/>
        <v>2.7</v>
      </c>
      <c r="AC8" s="5">
        <f t="shared" si="10"/>
        <v>57.300000000000004</v>
      </c>
      <c r="AD8" s="13" t="s">
        <v>47</v>
      </c>
    </row>
    <row r="9" spans="1:30" x14ac:dyDescent="0.25">
      <c r="A9" s="4">
        <v>5</v>
      </c>
      <c r="B9" s="4" t="s">
        <v>21</v>
      </c>
      <c r="C9" s="5" t="s">
        <v>28</v>
      </c>
      <c r="D9" s="6">
        <v>5</v>
      </c>
      <c r="E9" s="6">
        <v>9</v>
      </c>
      <c r="F9" s="6">
        <f>E9*F4</f>
        <v>4.5</v>
      </c>
      <c r="G9" s="6">
        <v>10</v>
      </c>
      <c r="H9" s="6">
        <f t="shared" si="0"/>
        <v>8</v>
      </c>
      <c r="I9" s="6">
        <v>10</v>
      </c>
      <c r="J9" s="6">
        <f t="shared" si="1"/>
        <v>9</v>
      </c>
      <c r="K9" s="6">
        <v>4</v>
      </c>
      <c r="L9" s="6">
        <f t="shared" si="2"/>
        <v>3.2</v>
      </c>
      <c r="M9" s="6">
        <v>8</v>
      </c>
      <c r="N9" s="6">
        <f t="shared" si="3"/>
        <v>6.4</v>
      </c>
      <c r="O9" s="6">
        <v>6</v>
      </c>
      <c r="P9" s="6">
        <f t="shared" si="4"/>
        <v>5.4</v>
      </c>
      <c r="Q9" s="6">
        <v>6</v>
      </c>
      <c r="R9" s="6">
        <f t="shared" si="5"/>
        <v>4.1999999999999993</v>
      </c>
      <c r="S9" s="6">
        <v>6</v>
      </c>
      <c r="T9" s="6">
        <f t="shared" si="6"/>
        <v>4.1999999999999993</v>
      </c>
      <c r="U9" s="6">
        <v>9</v>
      </c>
      <c r="V9" s="6">
        <f t="shared" si="11"/>
        <v>7.2</v>
      </c>
      <c r="W9" s="6">
        <v>7</v>
      </c>
      <c r="X9" s="6">
        <f t="shared" si="7"/>
        <v>7</v>
      </c>
      <c r="Y9" s="6">
        <v>9</v>
      </c>
      <c r="Z9" s="6">
        <f t="shared" si="8"/>
        <v>9</v>
      </c>
      <c r="AA9" s="38">
        <v>9</v>
      </c>
      <c r="AB9" s="6">
        <f t="shared" si="9"/>
        <v>8.1</v>
      </c>
      <c r="AC9" s="5">
        <f t="shared" si="10"/>
        <v>81.2</v>
      </c>
      <c r="AD9" s="13" t="s">
        <v>50</v>
      </c>
    </row>
    <row r="10" spans="1:30" x14ac:dyDescent="0.25">
      <c r="A10" s="4">
        <v>6</v>
      </c>
      <c r="B10" s="4" t="s">
        <v>22</v>
      </c>
      <c r="C10" s="6">
        <v>7</v>
      </c>
      <c r="D10" s="6">
        <f>C10*D4</f>
        <v>3.5</v>
      </c>
      <c r="E10" s="6">
        <v>6</v>
      </c>
      <c r="F10" s="6">
        <f>E10*F4</f>
        <v>3</v>
      </c>
      <c r="G10" s="6">
        <v>5</v>
      </c>
      <c r="H10" s="6">
        <f t="shared" si="0"/>
        <v>4</v>
      </c>
      <c r="I10" s="6">
        <v>6</v>
      </c>
      <c r="J10" s="6">
        <f t="shared" si="1"/>
        <v>5.4</v>
      </c>
      <c r="K10" s="6">
        <v>7</v>
      </c>
      <c r="L10" s="6">
        <f t="shared" si="2"/>
        <v>5.6000000000000005</v>
      </c>
      <c r="M10" s="6">
        <v>10</v>
      </c>
      <c r="N10" s="6">
        <f t="shared" si="3"/>
        <v>8</v>
      </c>
      <c r="O10" s="6">
        <v>5</v>
      </c>
      <c r="P10" s="6">
        <f t="shared" si="4"/>
        <v>4.5</v>
      </c>
      <c r="Q10" s="6">
        <v>5</v>
      </c>
      <c r="R10" s="6">
        <f t="shared" si="5"/>
        <v>3.5</v>
      </c>
      <c r="S10" s="6">
        <v>10</v>
      </c>
      <c r="T10" s="6">
        <f t="shared" si="6"/>
        <v>7</v>
      </c>
      <c r="U10" s="6">
        <v>2</v>
      </c>
      <c r="V10" s="6">
        <f t="shared" si="11"/>
        <v>1.6</v>
      </c>
      <c r="W10" s="6">
        <v>2</v>
      </c>
      <c r="X10" s="6">
        <f t="shared" si="7"/>
        <v>2</v>
      </c>
      <c r="Y10" s="6">
        <v>4</v>
      </c>
      <c r="Z10" s="6">
        <f t="shared" si="8"/>
        <v>4</v>
      </c>
      <c r="AA10" s="6">
        <v>4</v>
      </c>
      <c r="AB10" s="6">
        <f t="shared" si="9"/>
        <v>3.6</v>
      </c>
      <c r="AC10" s="5">
        <f t="shared" si="10"/>
        <v>55.7</v>
      </c>
      <c r="AD10" s="13" t="s">
        <v>29</v>
      </c>
    </row>
    <row r="11" spans="1:30" ht="22.5" customHeight="1" x14ac:dyDescent="0.25">
      <c r="A11" s="4">
        <v>7</v>
      </c>
      <c r="B11" s="4" t="s">
        <v>23</v>
      </c>
      <c r="C11" s="6">
        <v>8</v>
      </c>
      <c r="D11" s="6">
        <f>C11*D4</f>
        <v>4</v>
      </c>
      <c r="E11" s="6">
        <v>8</v>
      </c>
      <c r="F11" s="6">
        <f>E11*F4</f>
        <v>4</v>
      </c>
      <c r="G11" s="6">
        <v>6</v>
      </c>
      <c r="H11" s="6">
        <f t="shared" si="0"/>
        <v>4.8000000000000007</v>
      </c>
      <c r="I11" s="6">
        <v>7</v>
      </c>
      <c r="J11" s="6">
        <f t="shared" si="1"/>
        <v>6.3</v>
      </c>
      <c r="K11" s="6">
        <v>5</v>
      </c>
      <c r="L11" s="6">
        <f t="shared" si="2"/>
        <v>4</v>
      </c>
      <c r="M11" s="6">
        <v>5</v>
      </c>
      <c r="N11" s="6">
        <f t="shared" si="3"/>
        <v>4</v>
      </c>
      <c r="O11" s="6">
        <v>9</v>
      </c>
      <c r="P11" s="6">
        <f t="shared" si="4"/>
        <v>8.1</v>
      </c>
      <c r="Q11" s="6">
        <v>2</v>
      </c>
      <c r="R11" s="6">
        <f t="shared" si="5"/>
        <v>1.4</v>
      </c>
      <c r="S11" s="6">
        <v>8</v>
      </c>
      <c r="T11" s="6">
        <f t="shared" si="6"/>
        <v>5.6</v>
      </c>
      <c r="U11" s="6">
        <v>9</v>
      </c>
      <c r="V11" s="6">
        <f t="shared" si="11"/>
        <v>7.2</v>
      </c>
      <c r="W11" s="6">
        <v>8</v>
      </c>
      <c r="X11" s="6">
        <f t="shared" si="7"/>
        <v>8</v>
      </c>
      <c r="Y11" s="6">
        <v>6</v>
      </c>
      <c r="Z11" s="6">
        <f t="shared" si="8"/>
        <v>6</v>
      </c>
      <c r="AA11" s="6">
        <v>9</v>
      </c>
      <c r="AB11" s="6">
        <f t="shared" si="9"/>
        <v>8.1</v>
      </c>
      <c r="AC11" s="5">
        <f t="shared" si="10"/>
        <v>71.5</v>
      </c>
      <c r="AD11" s="13" t="s">
        <v>49</v>
      </c>
    </row>
    <row r="12" spans="1:30" x14ac:dyDescent="0.25">
      <c r="A12" s="4">
        <v>8</v>
      </c>
      <c r="B12" s="4" t="s">
        <v>24</v>
      </c>
      <c r="C12" s="6">
        <v>6</v>
      </c>
      <c r="D12" s="6">
        <f>C12*D4</f>
        <v>3</v>
      </c>
      <c r="E12" s="6">
        <v>3</v>
      </c>
      <c r="F12" s="6">
        <f>E12*F4</f>
        <v>1.5</v>
      </c>
      <c r="G12" s="6">
        <v>3</v>
      </c>
      <c r="H12" s="6">
        <f t="shared" si="0"/>
        <v>2.4000000000000004</v>
      </c>
      <c r="I12" s="6">
        <v>2</v>
      </c>
      <c r="J12" s="6">
        <f t="shared" si="1"/>
        <v>1.8</v>
      </c>
      <c r="K12" s="6">
        <v>1</v>
      </c>
      <c r="L12" s="6">
        <f t="shared" si="2"/>
        <v>0.8</v>
      </c>
      <c r="M12" s="6">
        <v>3</v>
      </c>
      <c r="N12" s="6">
        <f t="shared" si="3"/>
        <v>2.4000000000000004</v>
      </c>
      <c r="O12" s="6">
        <v>2</v>
      </c>
      <c r="P12" s="6">
        <f t="shared" si="4"/>
        <v>1.8</v>
      </c>
      <c r="Q12" s="6">
        <v>3</v>
      </c>
      <c r="R12" s="6">
        <f t="shared" si="5"/>
        <v>2.0999999999999996</v>
      </c>
      <c r="S12" s="6">
        <v>5</v>
      </c>
      <c r="T12" s="6">
        <f t="shared" si="6"/>
        <v>3.5</v>
      </c>
      <c r="U12" s="6">
        <v>3</v>
      </c>
      <c r="V12" s="6">
        <f t="shared" si="11"/>
        <v>2.4000000000000004</v>
      </c>
      <c r="W12" s="6">
        <v>1</v>
      </c>
      <c r="X12" s="6">
        <f t="shared" si="7"/>
        <v>1</v>
      </c>
      <c r="Y12" s="6">
        <v>2</v>
      </c>
      <c r="Z12" s="6">
        <f t="shared" si="8"/>
        <v>2</v>
      </c>
      <c r="AA12" s="6">
        <v>1</v>
      </c>
      <c r="AB12" s="6">
        <f t="shared" si="9"/>
        <v>0.9</v>
      </c>
      <c r="AC12" s="5">
        <f t="shared" si="10"/>
        <v>25.6</v>
      </c>
      <c r="AD12" s="13" t="s">
        <v>40</v>
      </c>
    </row>
    <row r="13" spans="1:30" x14ac:dyDescent="0.25">
      <c r="A13" s="4">
        <v>9</v>
      </c>
      <c r="B13" s="4" t="s">
        <v>25</v>
      </c>
      <c r="C13" s="6">
        <v>3</v>
      </c>
      <c r="D13" s="6">
        <f>C13*D4</f>
        <v>1.5</v>
      </c>
      <c r="E13" s="6">
        <v>2</v>
      </c>
      <c r="F13" s="6">
        <f>E13*F4</f>
        <v>1</v>
      </c>
      <c r="G13" s="6">
        <v>2</v>
      </c>
      <c r="H13" s="6">
        <f t="shared" si="0"/>
        <v>1.6</v>
      </c>
      <c r="I13" s="6">
        <v>3</v>
      </c>
      <c r="J13" s="6">
        <f t="shared" si="1"/>
        <v>2.7</v>
      </c>
      <c r="K13" s="6">
        <v>3</v>
      </c>
      <c r="L13" s="6">
        <f t="shared" si="2"/>
        <v>2.4000000000000004</v>
      </c>
      <c r="M13" s="6">
        <v>4</v>
      </c>
      <c r="N13" s="6">
        <f t="shared" si="3"/>
        <v>3.2</v>
      </c>
      <c r="O13" s="6">
        <v>3</v>
      </c>
      <c r="P13" s="6">
        <f t="shared" si="4"/>
        <v>2.7</v>
      </c>
      <c r="Q13" s="6">
        <v>4</v>
      </c>
      <c r="R13" s="6">
        <f t="shared" si="5"/>
        <v>2.8</v>
      </c>
      <c r="S13" s="6">
        <v>3</v>
      </c>
      <c r="T13" s="6">
        <f t="shared" si="6"/>
        <v>2.0999999999999996</v>
      </c>
      <c r="U13" s="6">
        <v>6</v>
      </c>
      <c r="V13" s="6">
        <f t="shared" si="11"/>
        <v>4.8000000000000007</v>
      </c>
      <c r="W13" s="6">
        <v>3</v>
      </c>
      <c r="X13" s="6">
        <f t="shared" si="7"/>
        <v>3</v>
      </c>
      <c r="Y13" s="6">
        <v>3</v>
      </c>
      <c r="Z13" s="6">
        <f t="shared" si="8"/>
        <v>3</v>
      </c>
      <c r="AA13" s="6">
        <v>5</v>
      </c>
      <c r="AB13" s="6">
        <f t="shared" si="9"/>
        <v>4.5</v>
      </c>
      <c r="AC13" s="5">
        <f t="shared" si="10"/>
        <v>35.299999999999997</v>
      </c>
      <c r="AD13" s="13" t="s">
        <v>45</v>
      </c>
    </row>
    <row r="14" spans="1:30" ht="22.5" customHeight="1" x14ac:dyDescent="0.25">
      <c r="A14" s="4">
        <v>10</v>
      </c>
      <c r="B14" s="4" t="s">
        <v>26</v>
      </c>
      <c r="C14" s="6">
        <v>5</v>
      </c>
      <c r="D14" s="6">
        <f>C14*D4</f>
        <v>2.5</v>
      </c>
      <c r="E14" s="6">
        <v>4</v>
      </c>
      <c r="F14" s="6">
        <f>E14*F4</f>
        <v>2</v>
      </c>
      <c r="G14" s="6">
        <v>1</v>
      </c>
      <c r="H14" s="6">
        <f t="shared" si="0"/>
        <v>0.8</v>
      </c>
      <c r="I14" s="6">
        <v>5</v>
      </c>
      <c r="J14" s="6">
        <f t="shared" si="1"/>
        <v>4.5</v>
      </c>
      <c r="K14" s="6">
        <v>9</v>
      </c>
      <c r="L14" s="6">
        <f t="shared" si="2"/>
        <v>7.2</v>
      </c>
      <c r="M14" s="6">
        <v>7</v>
      </c>
      <c r="N14" s="6">
        <f t="shared" si="3"/>
        <v>5.6000000000000005</v>
      </c>
      <c r="O14" s="6">
        <v>8</v>
      </c>
      <c r="P14" s="6">
        <f t="shared" si="4"/>
        <v>7.2</v>
      </c>
      <c r="Q14" s="6">
        <v>7</v>
      </c>
      <c r="R14" s="6">
        <f t="shared" si="5"/>
        <v>4.8999999999999995</v>
      </c>
      <c r="S14" s="6">
        <v>4</v>
      </c>
      <c r="T14" s="6">
        <f t="shared" si="6"/>
        <v>2.8</v>
      </c>
      <c r="U14" s="6">
        <v>5</v>
      </c>
      <c r="V14" s="6">
        <f t="shared" si="11"/>
        <v>4</v>
      </c>
      <c r="W14" s="6">
        <v>5</v>
      </c>
      <c r="X14" s="6">
        <f t="shared" si="7"/>
        <v>5</v>
      </c>
      <c r="Y14" s="6">
        <v>1</v>
      </c>
      <c r="Z14" s="6">
        <f t="shared" si="8"/>
        <v>1</v>
      </c>
      <c r="AA14" s="6">
        <v>6</v>
      </c>
      <c r="AB14" s="6">
        <f t="shared" si="9"/>
        <v>5.4</v>
      </c>
      <c r="AC14" s="5">
        <f t="shared" si="10"/>
        <v>52.9</v>
      </c>
      <c r="AD14" s="13" t="s">
        <v>46</v>
      </c>
    </row>
    <row r="15" spans="1:30" x14ac:dyDescent="0.2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</sheetData>
  <mergeCells count="5">
    <mergeCell ref="B1:AA1"/>
    <mergeCell ref="W2:AA2"/>
    <mergeCell ref="A3:A4"/>
    <mergeCell ref="B3:B4"/>
    <mergeCell ref="C3:AD3"/>
  </mergeCells>
  <pageMargins left="0.43154761904761907" right="0.32738095238095238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view="pageLayout" zoomScale="89" zoomScaleNormal="100" zoomScalePageLayoutView="89" workbookViewId="0">
      <selection activeCell="W14" sqref="W14"/>
    </sheetView>
  </sheetViews>
  <sheetFormatPr defaultRowHeight="15" x14ac:dyDescent="0.25"/>
  <cols>
    <col min="1" max="1" width="6" customWidth="1"/>
    <col min="2" max="2" width="17.28515625" customWidth="1"/>
    <col min="3" max="30" width="4.7109375" customWidth="1"/>
  </cols>
  <sheetData>
    <row r="1" spans="1:30" x14ac:dyDescent="0.25">
      <c r="B1" s="28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"/>
    </row>
    <row r="2" spans="1:30" x14ac:dyDescent="0.25">
      <c r="W2" s="28" t="s">
        <v>27</v>
      </c>
      <c r="X2" s="28"/>
      <c r="Y2" s="28"/>
      <c r="Z2" s="28"/>
      <c r="AA2" s="28"/>
      <c r="AB2" s="2"/>
    </row>
    <row r="3" spans="1:30" ht="15.75" customHeight="1" x14ac:dyDescent="0.25">
      <c r="A3" s="29" t="s">
        <v>0</v>
      </c>
      <c r="B3" s="29" t="s">
        <v>1</v>
      </c>
      <c r="C3" s="30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2"/>
    </row>
    <row r="4" spans="1:30" ht="141" customHeight="1" x14ac:dyDescent="0.25">
      <c r="A4" s="29"/>
      <c r="B4" s="29"/>
      <c r="C4" s="8" t="s">
        <v>3</v>
      </c>
      <c r="D4" s="9">
        <v>0.5</v>
      </c>
      <c r="E4" s="8" t="s">
        <v>4</v>
      </c>
      <c r="F4" s="9">
        <v>0.5</v>
      </c>
      <c r="G4" s="8" t="s">
        <v>5</v>
      </c>
      <c r="H4" s="9">
        <v>0.8</v>
      </c>
      <c r="I4" s="8" t="s">
        <v>6</v>
      </c>
      <c r="J4" s="9">
        <v>0.9</v>
      </c>
      <c r="K4" s="8" t="s">
        <v>7</v>
      </c>
      <c r="L4" s="9">
        <v>0.8</v>
      </c>
      <c r="M4" s="8" t="s">
        <v>8</v>
      </c>
      <c r="N4" s="9">
        <v>0.8</v>
      </c>
      <c r="O4" s="8" t="s">
        <v>9</v>
      </c>
      <c r="P4" s="9">
        <v>0.9</v>
      </c>
      <c r="Q4" s="8" t="s">
        <v>10</v>
      </c>
      <c r="R4" s="9">
        <v>0.7</v>
      </c>
      <c r="S4" s="8" t="s">
        <v>11</v>
      </c>
      <c r="T4" s="9">
        <v>0.7</v>
      </c>
      <c r="U4" s="8" t="s">
        <v>12</v>
      </c>
      <c r="V4" s="9">
        <v>0.8</v>
      </c>
      <c r="W4" s="8" t="s">
        <v>13</v>
      </c>
      <c r="X4" s="8">
        <v>1</v>
      </c>
      <c r="Y4" s="8" t="s">
        <v>14</v>
      </c>
      <c r="Z4" s="8">
        <v>1</v>
      </c>
      <c r="AA4" s="8" t="s">
        <v>15</v>
      </c>
      <c r="AB4" s="8">
        <v>0.9</v>
      </c>
      <c r="AC4" s="8" t="s">
        <v>16</v>
      </c>
      <c r="AD4" s="8" t="s">
        <v>30</v>
      </c>
    </row>
    <row r="5" spans="1:30" x14ac:dyDescent="0.25">
      <c r="A5" s="4">
        <v>1</v>
      </c>
      <c r="B5" s="4" t="s">
        <v>33</v>
      </c>
      <c r="C5" s="7">
        <v>1</v>
      </c>
      <c r="D5" s="6">
        <f>C5*D4</f>
        <v>0.5</v>
      </c>
      <c r="E5" s="7">
        <v>5</v>
      </c>
      <c r="F5" s="6">
        <f>E5*F4</f>
        <v>2.5</v>
      </c>
      <c r="G5" s="7">
        <v>4</v>
      </c>
      <c r="H5" s="6">
        <f t="shared" ref="H5:H9" si="0">G5*0.8</f>
        <v>3.2</v>
      </c>
      <c r="I5" s="7">
        <v>4</v>
      </c>
      <c r="J5" s="6">
        <f t="shared" ref="J5:J9" si="1">I5*0.9</f>
        <v>3.6</v>
      </c>
      <c r="K5" s="7">
        <v>3</v>
      </c>
      <c r="L5" s="6">
        <f t="shared" ref="L5:L9" si="2">K5*0.8</f>
        <v>2.4000000000000004</v>
      </c>
      <c r="M5" s="7">
        <v>2</v>
      </c>
      <c r="N5" s="6">
        <f t="shared" ref="N5:N9" si="3">M5*0.8</f>
        <v>1.6</v>
      </c>
      <c r="O5" s="7">
        <v>5</v>
      </c>
      <c r="P5" s="6">
        <f t="shared" ref="P5:P9" si="4">O5*0.9</f>
        <v>4.5</v>
      </c>
      <c r="Q5" s="7">
        <v>2</v>
      </c>
      <c r="R5" s="6">
        <f t="shared" ref="R5:R9" si="5">Q5*0.7</f>
        <v>1.4</v>
      </c>
      <c r="S5" s="7">
        <v>4</v>
      </c>
      <c r="T5" s="6">
        <f t="shared" ref="T5:T9" si="6">S5*0.7</f>
        <v>2.8</v>
      </c>
      <c r="U5" s="7">
        <v>3</v>
      </c>
      <c r="V5" s="6">
        <f t="shared" ref="V5:V9" si="7">U5*0.8</f>
        <v>2.4000000000000004</v>
      </c>
      <c r="W5" s="7">
        <v>4</v>
      </c>
      <c r="X5" s="6">
        <f t="shared" ref="X5:X9" si="8">W5*1</f>
        <v>4</v>
      </c>
      <c r="Y5" s="7">
        <v>2</v>
      </c>
      <c r="Z5" s="6">
        <f t="shared" ref="Z5:Z9" si="9">Y5*1</f>
        <v>2</v>
      </c>
      <c r="AA5" s="7">
        <v>5</v>
      </c>
      <c r="AB5" s="6">
        <v>5</v>
      </c>
      <c r="AC5" s="5">
        <f t="shared" ref="AC5:AC9" si="10">D5+F5+H5+J5+L5+N5+P5+R5+T5+V5+X5+Z5+AB5</f>
        <v>35.9</v>
      </c>
      <c r="AD5" s="13" t="s">
        <v>46</v>
      </c>
    </row>
    <row r="6" spans="1:30" x14ac:dyDescent="0.25">
      <c r="A6" s="4">
        <f>A5+1</f>
        <v>2</v>
      </c>
      <c r="B6" s="4" t="s">
        <v>22</v>
      </c>
      <c r="C6" s="7">
        <v>3</v>
      </c>
      <c r="D6" s="6">
        <f>+C6*D4</f>
        <v>1.5</v>
      </c>
      <c r="E6" s="7">
        <v>2</v>
      </c>
      <c r="F6" s="6">
        <f>E6*F4</f>
        <v>1</v>
      </c>
      <c r="G6" s="7">
        <v>3</v>
      </c>
      <c r="H6" s="6">
        <f t="shared" si="0"/>
        <v>2.4000000000000004</v>
      </c>
      <c r="I6" s="7">
        <v>2</v>
      </c>
      <c r="J6" s="6">
        <f t="shared" si="1"/>
        <v>1.8</v>
      </c>
      <c r="K6" s="7">
        <v>2</v>
      </c>
      <c r="L6" s="6">
        <f t="shared" si="2"/>
        <v>1.6</v>
      </c>
      <c r="M6" s="7">
        <v>3</v>
      </c>
      <c r="N6" s="6">
        <f t="shared" si="3"/>
        <v>2.4000000000000004</v>
      </c>
      <c r="O6" s="7">
        <v>2</v>
      </c>
      <c r="P6" s="6">
        <f t="shared" si="4"/>
        <v>1.8</v>
      </c>
      <c r="Q6" s="7">
        <v>3</v>
      </c>
      <c r="R6" s="6">
        <f t="shared" si="5"/>
        <v>2.0999999999999996</v>
      </c>
      <c r="S6" s="7">
        <v>2</v>
      </c>
      <c r="T6" s="6">
        <f t="shared" si="6"/>
        <v>1.4</v>
      </c>
      <c r="U6" s="7">
        <v>5</v>
      </c>
      <c r="V6" s="6">
        <f t="shared" si="7"/>
        <v>4</v>
      </c>
      <c r="W6" s="7">
        <v>2</v>
      </c>
      <c r="X6" s="6">
        <f t="shared" si="8"/>
        <v>2</v>
      </c>
      <c r="Y6" s="7">
        <v>1</v>
      </c>
      <c r="Z6" s="6">
        <f t="shared" si="9"/>
        <v>1</v>
      </c>
      <c r="AA6" s="7">
        <v>3</v>
      </c>
      <c r="AB6" s="6">
        <f t="shared" ref="AB5:AB9" si="11">AA6*0.9</f>
        <v>2.7</v>
      </c>
      <c r="AC6" s="5">
        <f t="shared" si="10"/>
        <v>25.7</v>
      </c>
      <c r="AD6" s="13" t="s">
        <v>45</v>
      </c>
    </row>
    <row r="7" spans="1:30" x14ac:dyDescent="0.25">
      <c r="A7" s="4">
        <f t="shared" ref="A7:A9" si="12">A6+1</f>
        <v>3</v>
      </c>
      <c r="B7" s="4" t="s">
        <v>26</v>
      </c>
      <c r="C7" s="7">
        <v>1</v>
      </c>
      <c r="D7" s="6">
        <f>C7*D4</f>
        <v>0.5</v>
      </c>
      <c r="E7" s="7">
        <v>1</v>
      </c>
      <c r="F7" s="6">
        <f>E7*F4</f>
        <v>0.5</v>
      </c>
      <c r="G7" s="7">
        <v>1</v>
      </c>
      <c r="H7" s="6">
        <f t="shared" si="0"/>
        <v>0.8</v>
      </c>
      <c r="I7" s="7">
        <v>1</v>
      </c>
      <c r="J7" s="6">
        <f t="shared" si="1"/>
        <v>0.9</v>
      </c>
      <c r="K7" s="7">
        <v>4</v>
      </c>
      <c r="L7" s="6">
        <f t="shared" si="2"/>
        <v>3.2</v>
      </c>
      <c r="M7" s="7">
        <v>5</v>
      </c>
      <c r="N7" s="6">
        <f t="shared" si="3"/>
        <v>4</v>
      </c>
      <c r="O7" s="7">
        <v>3</v>
      </c>
      <c r="P7" s="6">
        <f t="shared" si="4"/>
        <v>2.7</v>
      </c>
      <c r="Q7" s="7">
        <v>4</v>
      </c>
      <c r="R7" s="6">
        <f t="shared" si="5"/>
        <v>2.8</v>
      </c>
      <c r="S7" s="7">
        <v>3</v>
      </c>
      <c r="T7" s="6">
        <f t="shared" si="6"/>
        <v>2.0999999999999996</v>
      </c>
      <c r="U7" s="7">
        <v>1</v>
      </c>
      <c r="V7" s="6">
        <f t="shared" si="7"/>
        <v>0.8</v>
      </c>
      <c r="W7" s="7">
        <v>3</v>
      </c>
      <c r="X7" s="6">
        <f t="shared" si="8"/>
        <v>3</v>
      </c>
      <c r="Y7" s="7">
        <v>3</v>
      </c>
      <c r="Z7" s="6">
        <f t="shared" si="9"/>
        <v>3</v>
      </c>
      <c r="AA7" s="7">
        <v>1</v>
      </c>
      <c r="AB7" s="6">
        <f t="shared" si="11"/>
        <v>0.9</v>
      </c>
      <c r="AC7" s="5">
        <f t="shared" si="10"/>
        <v>25.2</v>
      </c>
      <c r="AD7" s="13" t="s">
        <v>40</v>
      </c>
    </row>
    <row r="8" spans="1:30" x14ac:dyDescent="0.25">
      <c r="A8" s="4">
        <f t="shared" si="12"/>
        <v>4</v>
      </c>
      <c r="B8" s="4" t="s">
        <v>18</v>
      </c>
      <c r="C8" s="7">
        <v>2</v>
      </c>
      <c r="D8" s="6">
        <f>C8*D4</f>
        <v>1</v>
      </c>
      <c r="E8" s="7">
        <v>4</v>
      </c>
      <c r="F8" s="6">
        <f>E8*F4</f>
        <v>2</v>
      </c>
      <c r="G8" s="7">
        <v>2</v>
      </c>
      <c r="H8" s="6">
        <f t="shared" si="0"/>
        <v>1.6</v>
      </c>
      <c r="I8" s="7">
        <v>2</v>
      </c>
      <c r="J8" s="6">
        <f t="shared" si="1"/>
        <v>1.8</v>
      </c>
      <c r="K8" s="7">
        <v>1</v>
      </c>
      <c r="L8" s="6">
        <f t="shared" si="2"/>
        <v>0.8</v>
      </c>
      <c r="M8" s="7">
        <v>1</v>
      </c>
      <c r="N8" s="6">
        <f t="shared" si="3"/>
        <v>0.8</v>
      </c>
      <c r="O8" s="7">
        <v>1</v>
      </c>
      <c r="P8" s="6">
        <f t="shared" si="4"/>
        <v>0.9</v>
      </c>
      <c r="Q8" s="7">
        <v>1</v>
      </c>
      <c r="R8" s="6">
        <f t="shared" si="5"/>
        <v>0.7</v>
      </c>
      <c r="S8" s="7">
        <v>1</v>
      </c>
      <c r="T8" s="6">
        <f t="shared" si="6"/>
        <v>0.7</v>
      </c>
      <c r="U8" s="7">
        <v>2</v>
      </c>
      <c r="V8" s="6">
        <f t="shared" si="7"/>
        <v>1.6</v>
      </c>
      <c r="W8" s="7">
        <v>1</v>
      </c>
      <c r="X8" s="6">
        <f t="shared" si="8"/>
        <v>1</v>
      </c>
      <c r="Y8" s="7">
        <v>4</v>
      </c>
      <c r="Z8" s="6">
        <f t="shared" si="9"/>
        <v>4</v>
      </c>
      <c r="AA8" s="7">
        <v>2</v>
      </c>
      <c r="AB8" s="6">
        <f t="shared" si="11"/>
        <v>1.8</v>
      </c>
      <c r="AC8" s="5">
        <f t="shared" si="10"/>
        <v>18.7</v>
      </c>
      <c r="AD8" s="13" t="s">
        <v>44</v>
      </c>
    </row>
    <row r="9" spans="1:30" ht="22.5" customHeight="1" x14ac:dyDescent="0.25">
      <c r="A9" s="4">
        <f t="shared" si="12"/>
        <v>5</v>
      </c>
      <c r="B9" s="4" t="s">
        <v>34</v>
      </c>
      <c r="C9" s="7">
        <v>4</v>
      </c>
      <c r="D9" s="6">
        <f>C9*D5</f>
        <v>2</v>
      </c>
      <c r="E9" s="7">
        <v>3</v>
      </c>
      <c r="F9" s="6">
        <f>E9*F4</f>
        <v>1.5</v>
      </c>
      <c r="G9" s="7">
        <v>5</v>
      </c>
      <c r="H9" s="6">
        <f t="shared" si="0"/>
        <v>4</v>
      </c>
      <c r="I9" s="7">
        <v>5</v>
      </c>
      <c r="J9" s="6">
        <f t="shared" si="1"/>
        <v>4.5</v>
      </c>
      <c r="K9" s="7">
        <v>5</v>
      </c>
      <c r="L9" s="6">
        <f t="shared" si="2"/>
        <v>4</v>
      </c>
      <c r="M9" s="7">
        <v>4</v>
      </c>
      <c r="N9" s="6">
        <f t="shared" si="3"/>
        <v>3.2</v>
      </c>
      <c r="O9" s="7">
        <v>4</v>
      </c>
      <c r="P9" s="6">
        <f t="shared" si="4"/>
        <v>3.6</v>
      </c>
      <c r="Q9" s="7">
        <v>5</v>
      </c>
      <c r="R9" s="6">
        <f t="shared" si="5"/>
        <v>3.5</v>
      </c>
      <c r="S9" s="7">
        <v>5</v>
      </c>
      <c r="T9" s="6">
        <f t="shared" si="6"/>
        <v>3.5</v>
      </c>
      <c r="U9" s="7">
        <v>4</v>
      </c>
      <c r="V9" s="6">
        <f t="shared" si="7"/>
        <v>3.2</v>
      </c>
      <c r="W9" s="7">
        <v>5</v>
      </c>
      <c r="X9" s="6">
        <f t="shared" si="8"/>
        <v>5</v>
      </c>
      <c r="Y9" s="7">
        <v>5</v>
      </c>
      <c r="Z9" s="6">
        <f t="shared" si="9"/>
        <v>5</v>
      </c>
      <c r="AA9" s="7">
        <v>5</v>
      </c>
      <c r="AB9" s="6">
        <v>5</v>
      </c>
      <c r="AC9" s="5">
        <f t="shared" si="10"/>
        <v>48</v>
      </c>
      <c r="AD9" s="13" t="s">
        <v>29</v>
      </c>
    </row>
    <row r="10" spans="1:30" x14ac:dyDescent="0.25">
      <c r="A10" s="10"/>
      <c r="B10" s="10"/>
      <c r="C10" s="11"/>
      <c r="D10" s="11"/>
      <c r="E10" s="11"/>
      <c r="F10" s="11"/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3"/>
      <c r="AD10" s="3"/>
    </row>
    <row r="11" spans="1:30" x14ac:dyDescent="0.25">
      <c r="A11" s="10"/>
      <c r="B11" s="10"/>
      <c r="C11" s="11"/>
      <c r="D11" s="11"/>
      <c r="E11" s="11"/>
      <c r="F11" s="11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3"/>
      <c r="AD11" s="3"/>
    </row>
    <row r="12" spans="1:30" ht="22.5" customHeight="1" x14ac:dyDescent="0.25">
      <c r="A12" s="10"/>
      <c r="B12" s="10"/>
      <c r="C12" s="11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3"/>
      <c r="AD12" s="3"/>
    </row>
    <row r="13" spans="1:30" x14ac:dyDescent="0.25">
      <c r="A13" s="10"/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</sheetData>
  <mergeCells count="5">
    <mergeCell ref="B1:AA1"/>
    <mergeCell ref="W2:AA2"/>
    <mergeCell ref="A3:A4"/>
    <mergeCell ref="B3:B4"/>
    <mergeCell ref="C3:AD3"/>
  </mergeCells>
  <pageMargins left="0.24621212121212122" right="0.24621212121212122" top="0.75" bottom="0.75" header="0.3" footer="0.3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view="pageLayout" zoomScaleNormal="100" workbookViewId="0">
      <selection activeCell="AC10" sqref="AC10"/>
    </sheetView>
  </sheetViews>
  <sheetFormatPr defaultRowHeight="15.75" x14ac:dyDescent="0.25"/>
  <cols>
    <col min="1" max="1" width="6" style="15" customWidth="1"/>
    <col min="2" max="2" width="17.28515625" style="15" customWidth="1"/>
    <col min="3" max="30" width="4.7109375" style="15" customWidth="1"/>
    <col min="31" max="16384" width="9.140625" style="15"/>
  </cols>
  <sheetData>
    <row r="1" spans="1:30" x14ac:dyDescent="0.25">
      <c r="B1" s="33" t="s">
        <v>35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16"/>
    </row>
    <row r="2" spans="1:30" x14ac:dyDescent="0.25">
      <c r="W2" s="33" t="s">
        <v>27</v>
      </c>
      <c r="X2" s="33"/>
      <c r="Y2" s="33"/>
      <c r="Z2" s="33"/>
      <c r="AA2" s="33"/>
      <c r="AB2" s="16"/>
    </row>
    <row r="3" spans="1:30" ht="15.75" customHeight="1" x14ac:dyDescent="0.25">
      <c r="A3" s="34" t="s">
        <v>0</v>
      </c>
      <c r="B3" s="34" t="s">
        <v>1</v>
      </c>
      <c r="C3" s="35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7"/>
    </row>
    <row r="4" spans="1:30" ht="141" customHeight="1" x14ac:dyDescent="0.25">
      <c r="A4" s="34"/>
      <c r="B4" s="34"/>
      <c r="C4" s="17" t="s">
        <v>3</v>
      </c>
      <c r="D4" s="18">
        <v>0.5</v>
      </c>
      <c r="E4" s="17" t="s">
        <v>4</v>
      </c>
      <c r="F4" s="18">
        <v>0.5</v>
      </c>
      <c r="G4" s="17" t="s">
        <v>5</v>
      </c>
      <c r="H4" s="18">
        <v>0.8</v>
      </c>
      <c r="I4" s="17" t="s">
        <v>6</v>
      </c>
      <c r="J4" s="18">
        <v>0.9</v>
      </c>
      <c r="K4" s="17" t="s">
        <v>7</v>
      </c>
      <c r="L4" s="18">
        <v>0.8</v>
      </c>
      <c r="M4" s="17" t="s">
        <v>8</v>
      </c>
      <c r="N4" s="18">
        <v>0.8</v>
      </c>
      <c r="O4" s="17" t="s">
        <v>9</v>
      </c>
      <c r="P4" s="18">
        <v>0.9</v>
      </c>
      <c r="Q4" s="17" t="s">
        <v>10</v>
      </c>
      <c r="R4" s="18">
        <v>0.7</v>
      </c>
      <c r="S4" s="17" t="s">
        <v>11</v>
      </c>
      <c r="T4" s="18">
        <v>0.7</v>
      </c>
      <c r="U4" s="17" t="s">
        <v>12</v>
      </c>
      <c r="V4" s="18">
        <v>0.8</v>
      </c>
      <c r="W4" s="17" t="s">
        <v>13</v>
      </c>
      <c r="X4" s="17">
        <v>1</v>
      </c>
      <c r="Y4" s="17" t="s">
        <v>14</v>
      </c>
      <c r="Z4" s="17">
        <v>1</v>
      </c>
      <c r="AA4" s="17" t="s">
        <v>15</v>
      </c>
      <c r="AB4" s="17">
        <v>0.9</v>
      </c>
      <c r="AC4" s="17" t="s">
        <v>16</v>
      </c>
      <c r="AD4" s="17" t="s">
        <v>30</v>
      </c>
    </row>
    <row r="5" spans="1:30" ht="31.5" x14ac:dyDescent="0.25">
      <c r="A5" s="19">
        <v>1</v>
      </c>
      <c r="B5" s="19" t="s">
        <v>36</v>
      </c>
      <c r="C5" s="14" t="s">
        <v>29</v>
      </c>
      <c r="D5" s="20">
        <f>5*0.5</f>
        <v>2.5</v>
      </c>
      <c r="E5" s="21">
        <v>2</v>
      </c>
      <c r="F5" s="20">
        <f>E5*F4</f>
        <v>1</v>
      </c>
      <c r="G5" s="21">
        <v>4</v>
      </c>
      <c r="H5" s="20">
        <f t="shared" ref="H5:H8" si="0">G5*0.8</f>
        <v>3.2</v>
      </c>
      <c r="I5" s="21">
        <v>4</v>
      </c>
      <c r="J5" s="20">
        <f t="shared" ref="J5:J8" si="1">I5*0.9</f>
        <v>3.6</v>
      </c>
      <c r="K5" s="21">
        <v>2</v>
      </c>
      <c r="L5" s="20">
        <f t="shared" ref="L5:L8" si="2">K5*0.8</f>
        <v>1.6</v>
      </c>
      <c r="M5" s="21">
        <v>1</v>
      </c>
      <c r="N5" s="20">
        <f t="shared" ref="N5:N8" si="3">M5*0.8</f>
        <v>0.8</v>
      </c>
      <c r="O5" s="21">
        <v>3</v>
      </c>
      <c r="P5" s="20">
        <f t="shared" ref="P5:P8" si="4">O5*0.9</f>
        <v>2.7</v>
      </c>
      <c r="Q5" s="21">
        <v>4</v>
      </c>
      <c r="R5" s="20">
        <f t="shared" ref="R5:R8" si="5">Q5*0.7</f>
        <v>2.8</v>
      </c>
      <c r="S5" s="21">
        <v>2</v>
      </c>
      <c r="T5" s="20">
        <f t="shared" ref="T5:T8" si="6">S5*0.7</f>
        <v>1.4</v>
      </c>
      <c r="U5" s="21">
        <v>4</v>
      </c>
      <c r="V5" s="20">
        <f t="shared" ref="V5:V8" si="7">U5*0.8</f>
        <v>3.2</v>
      </c>
      <c r="W5" s="21">
        <v>4</v>
      </c>
      <c r="X5" s="20">
        <f t="shared" ref="X5:X8" si="8">W5*1</f>
        <v>4</v>
      </c>
      <c r="Y5" s="21">
        <v>2</v>
      </c>
      <c r="Z5" s="21">
        <f t="shared" ref="Z5:Z8" si="9">Y5*1</f>
        <v>2</v>
      </c>
      <c r="AA5" s="20">
        <v>2</v>
      </c>
      <c r="AB5" s="21">
        <f t="shared" ref="AB5:AB8" si="10">AA5*0.9</f>
        <v>1.8</v>
      </c>
      <c r="AC5" s="22" t="s">
        <v>52</v>
      </c>
      <c r="AD5" s="14" t="s">
        <v>46</v>
      </c>
    </row>
    <row r="6" spans="1:30" ht="31.5" x14ac:dyDescent="0.25">
      <c r="A6" s="19">
        <f>A5+1</f>
        <v>2</v>
      </c>
      <c r="B6" s="19" t="s">
        <v>37</v>
      </c>
      <c r="C6" s="14" t="s">
        <v>40</v>
      </c>
      <c r="D6" s="20">
        <f>+C6*D4</f>
        <v>1</v>
      </c>
      <c r="E6" s="21">
        <v>4</v>
      </c>
      <c r="F6" s="20">
        <f>E6*F4</f>
        <v>2</v>
      </c>
      <c r="G6" s="21">
        <v>3</v>
      </c>
      <c r="H6" s="20">
        <f t="shared" si="0"/>
        <v>2.4000000000000004</v>
      </c>
      <c r="I6" s="21">
        <v>3</v>
      </c>
      <c r="J6" s="20">
        <f t="shared" si="1"/>
        <v>2.7</v>
      </c>
      <c r="K6" s="21">
        <v>3</v>
      </c>
      <c r="L6" s="20">
        <f t="shared" si="2"/>
        <v>2.4000000000000004</v>
      </c>
      <c r="M6" s="21">
        <v>2</v>
      </c>
      <c r="N6" s="20">
        <f t="shared" si="3"/>
        <v>1.6</v>
      </c>
      <c r="O6" s="21">
        <v>1</v>
      </c>
      <c r="P6" s="20">
        <f t="shared" si="4"/>
        <v>0.9</v>
      </c>
      <c r="Q6" s="21">
        <v>2</v>
      </c>
      <c r="R6" s="20">
        <f t="shared" si="5"/>
        <v>1.4</v>
      </c>
      <c r="S6" s="21">
        <v>1</v>
      </c>
      <c r="T6" s="20">
        <f t="shared" si="6"/>
        <v>0.7</v>
      </c>
      <c r="U6" s="21">
        <v>3</v>
      </c>
      <c r="V6" s="20">
        <f t="shared" si="7"/>
        <v>2.4000000000000004</v>
      </c>
      <c r="W6" s="21">
        <v>1</v>
      </c>
      <c r="X6" s="20">
        <f t="shared" si="8"/>
        <v>1</v>
      </c>
      <c r="Y6" s="21">
        <v>1</v>
      </c>
      <c r="Z6" s="21">
        <f t="shared" si="9"/>
        <v>1</v>
      </c>
      <c r="AA6" s="20">
        <v>1</v>
      </c>
      <c r="AB6" s="21">
        <f t="shared" si="10"/>
        <v>0.9</v>
      </c>
      <c r="AC6" s="22" t="s">
        <v>53</v>
      </c>
      <c r="AD6" s="14" t="s">
        <v>44</v>
      </c>
    </row>
    <row r="7" spans="1:30" ht="31.5" x14ac:dyDescent="0.25">
      <c r="A7" s="19">
        <f t="shared" ref="A7:A8" si="11">A6+1</f>
        <v>3</v>
      </c>
      <c r="B7" s="19" t="s">
        <v>38</v>
      </c>
      <c r="C7" s="14" t="s">
        <v>29</v>
      </c>
      <c r="D7" s="20">
        <v>2.5</v>
      </c>
      <c r="E7" s="21">
        <v>1</v>
      </c>
      <c r="F7" s="20">
        <f>E7*F4</f>
        <v>0.5</v>
      </c>
      <c r="G7" s="21">
        <v>2</v>
      </c>
      <c r="H7" s="20">
        <f t="shared" si="0"/>
        <v>1.6</v>
      </c>
      <c r="I7" s="21">
        <v>2</v>
      </c>
      <c r="J7" s="20">
        <f t="shared" si="1"/>
        <v>1.8</v>
      </c>
      <c r="K7" s="21">
        <v>4</v>
      </c>
      <c r="L7" s="20">
        <f t="shared" si="2"/>
        <v>3.2</v>
      </c>
      <c r="M7" s="21">
        <v>3</v>
      </c>
      <c r="N7" s="20">
        <f t="shared" si="3"/>
        <v>2.4000000000000004</v>
      </c>
      <c r="O7" s="21">
        <v>4</v>
      </c>
      <c r="P7" s="20">
        <f t="shared" si="4"/>
        <v>3.6</v>
      </c>
      <c r="Q7" s="21">
        <v>1</v>
      </c>
      <c r="R7" s="20">
        <f t="shared" si="5"/>
        <v>0.7</v>
      </c>
      <c r="S7" s="21">
        <v>4</v>
      </c>
      <c r="T7" s="20">
        <f t="shared" si="6"/>
        <v>2.8</v>
      </c>
      <c r="U7" s="21">
        <v>2</v>
      </c>
      <c r="V7" s="20">
        <f t="shared" si="7"/>
        <v>1.6</v>
      </c>
      <c r="W7" s="21">
        <v>2</v>
      </c>
      <c r="X7" s="20">
        <f t="shared" si="8"/>
        <v>2</v>
      </c>
      <c r="Y7" s="21">
        <v>3</v>
      </c>
      <c r="Z7" s="21">
        <f t="shared" si="9"/>
        <v>3</v>
      </c>
      <c r="AA7" s="20">
        <v>3</v>
      </c>
      <c r="AB7" s="21">
        <f t="shared" si="10"/>
        <v>2.7</v>
      </c>
      <c r="AC7" s="22" t="s">
        <v>54</v>
      </c>
      <c r="AD7" s="14" t="s">
        <v>45</v>
      </c>
    </row>
    <row r="8" spans="1:30" ht="31.5" x14ac:dyDescent="0.25">
      <c r="A8" s="19">
        <f t="shared" si="11"/>
        <v>4</v>
      </c>
      <c r="B8" s="19" t="s">
        <v>39</v>
      </c>
      <c r="C8" s="14" t="s">
        <v>29</v>
      </c>
      <c r="D8" s="20">
        <v>2.5</v>
      </c>
      <c r="E8" s="21">
        <v>3</v>
      </c>
      <c r="F8" s="20">
        <f>E8*F4</f>
        <v>1.5</v>
      </c>
      <c r="G8" s="21">
        <v>1</v>
      </c>
      <c r="H8" s="20">
        <f t="shared" si="0"/>
        <v>0.8</v>
      </c>
      <c r="I8" s="21">
        <v>1</v>
      </c>
      <c r="J8" s="20">
        <f t="shared" si="1"/>
        <v>0.9</v>
      </c>
      <c r="K8" s="21">
        <v>1</v>
      </c>
      <c r="L8" s="20">
        <f t="shared" si="2"/>
        <v>0.8</v>
      </c>
      <c r="M8" s="21">
        <v>4</v>
      </c>
      <c r="N8" s="20">
        <f t="shared" si="3"/>
        <v>3.2</v>
      </c>
      <c r="O8" s="21">
        <v>2</v>
      </c>
      <c r="P8" s="20">
        <f t="shared" si="4"/>
        <v>1.8</v>
      </c>
      <c r="Q8" s="21">
        <v>3</v>
      </c>
      <c r="R8" s="20">
        <f t="shared" si="5"/>
        <v>2.0999999999999996</v>
      </c>
      <c r="S8" s="21">
        <v>3</v>
      </c>
      <c r="T8" s="20">
        <f t="shared" si="6"/>
        <v>2.0999999999999996</v>
      </c>
      <c r="U8" s="21">
        <v>1</v>
      </c>
      <c r="V8" s="20">
        <f t="shared" si="7"/>
        <v>0.8</v>
      </c>
      <c r="W8" s="21">
        <v>3</v>
      </c>
      <c r="X8" s="20">
        <f t="shared" si="8"/>
        <v>3</v>
      </c>
      <c r="Y8" s="21">
        <v>4</v>
      </c>
      <c r="Z8" s="21">
        <f t="shared" si="9"/>
        <v>4</v>
      </c>
      <c r="AA8" s="20">
        <v>4</v>
      </c>
      <c r="AB8" s="21">
        <f t="shared" si="10"/>
        <v>3.6</v>
      </c>
      <c r="AC8" s="22" t="s">
        <v>55</v>
      </c>
      <c r="AD8" s="14" t="s">
        <v>40</v>
      </c>
    </row>
    <row r="9" spans="1:30" x14ac:dyDescent="0.25">
      <c r="A9" s="23"/>
      <c r="B9" s="23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6"/>
      <c r="AD9" s="26"/>
    </row>
    <row r="10" spans="1:30" x14ac:dyDescent="0.25">
      <c r="A10" s="23"/>
      <c r="B10" s="23"/>
      <c r="C10" s="24"/>
      <c r="D10" s="24"/>
      <c r="E10" s="24"/>
      <c r="F10" s="24"/>
      <c r="G10" s="24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6"/>
      <c r="AD10" s="26"/>
    </row>
    <row r="11" spans="1:30" ht="22.5" customHeight="1" x14ac:dyDescent="0.25">
      <c r="A11" s="23"/>
      <c r="B11" s="23"/>
      <c r="C11" s="24"/>
      <c r="D11" s="24"/>
      <c r="E11" s="24"/>
      <c r="F11" s="24"/>
      <c r="G11" s="24"/>
      <c r="H11" s="25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6"/>
      <c r="AD11" s="26"/>
    </row>
    <row r="12" spans="1:30" x14ac:dyDescent="0.25">
      <c r="A12" s="23"/>
      <c r="B12" s="23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</sheetData>
  <mergeCells count="5">
    <mergeCell ref="B1:AA1"/>
    <mergeCell ref="W2:AA2"/>
    <mergeCell ref="A3:A4"/>
    <mergeCell ref="B3:B4"/>
    <mergeCell ref="C3:AD3"/>
  </mergeCells>
  <pageMargins left="0.35984848484848486" right="0.15340909090909091" top="0.75" bottom="0.75" header="0.3" footer="0.3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view="pageLayout" zoomScaleNormal="100" workbookViewId="0">
      <selection activeCell="R15" sqref="R15"/>
    </sheetView>
  </sheetViews>
  <sheetFormatPr defaultRowHeight="15" x14ac:dyDescent="0.25"/>
  <cols>
    <col min="1" max="1" width="5.42578125" customWidth="1"/>
    <col min="2" max="2" width="18.28515625" customWidth="1"/>
    <col min="3" max="26" width="4.7109375" customWidth="1"/>
  </cols>
  <sheetData>
    <row r="1" spans="1:26" x14ac:dyDescent="0.25">
      <c r="B1" s="28" t="s">
        <v>41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"/>
    </row>
    <row r="2" spans="1:26" x14ac:dyDescent="0.25">
      <c r="W2" s="27"/>
      <c r="X2" s="2"/>
    </row>
    <row r="3" spans="1:26" ht="15.75" customHeight="1" x14ac:dyDescent="0.25">
      <c r="A3" s="29" t="s">
        <v>0</v>
      </c>
      <c r="B3" s="29" t="s">
        <v>1</v>
      </c>
      <c r="C3" s="30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</row>
    <row r="4" spans="1:26" ht="141" customHeight="1" x14ac:dyDescent="0.25">
      <c r="A4" s="29"/>
      <c r="B4" s="29"/>
      <c r="C4" s="8" t="s">
        <v>3</v>
      </c>
      <c r="D4" s="9">
        <v>0.5</v>
      </c>
      <c r="E4" s="8" t="s">
        <v>4</v>
      </c>
      <c r="F4" s="9">
        <v>0.5</v>
      </c>
      <c r="G4" s="8" t="s">
        <v>5</v>
      </c>
      <c r="H4" s="9">
        <v>0.8</v>
      </c>
      <c r="I4" s="8" t="s">
        <v>6</v>
      </c>
      <c r="J4" s="9">
        <v>0.9</v>
      </c>
      <c r="K4" s="8" t="s">
        <v>7</v>
      </c>
      <c r="L4" s="9">
        <v>0.8</v>
      </c>
      <c r="M4" s="8" t="s">
        <v>8</v>
      </c>
      <c r="N4" s="9">
        <v>0.8</v>
      </c>
      <c r="O4" s="8" t="s">
        <v>9</v>
      </c>
      <c r="P4" s="9">
        <v>0.9</v>
      </c>
      <c r="Q4" s="8" t="s">
        <v>10</v>
      </c>
      <c r="R4" s="9">
        <v>0.7</v>
      </c>
      <c r="S4" s="8" t="s">
        <v>11</v>
      </c>
      <c r="T4" s="9">
        <v>0.7</v>
      </c>
      <c r="U4" s="8" t="s">
        <v>12</v>
      </c>
      <c r="V4" s="9">
        <v>0.8</v>
      </c>
      <c r="W4" s="8" t="s">
        <v>15</v>
      </c>
      <c r="X4" s="8">
        <v>0.9</v>
      </c>
      <c r="Y4" s="8" t="s">
        <v>16</v>
      </c>
      <c r="Z4" s="8" t="s">
        <v>30</v>
      </c>
    </row>
    <row r="5" spans="1:26" ht="29.25" customHeight="1" x14ac:dyDescent="0.25">
      <c r="A5" s="4">
        <v>1</v>
      </c>
      <c r="B5" s="4" t="s">
        <v>42</v>
      </c>
      <c r="C5" s="7">
        <v>5</v>
      </c>
      <c r="D5" s="6">
        <f>C5*D4</f>
        <v>2.5</v>
      </c>
      <c r="E5" s="7">
        <v>1</v>
      </c>
      <c r="F5" s="6">
        <f>E5*F4</f>
        <v>0.5</v>
      </c>
      <c r="G5" s="7">
        <v>4</v>
      </c>
      <c r="H5" s="6">
        <f t="shared" ref="H5:H9" si="0">G5*0.8</f>
        <v>3.2</v>
      </c>
      <c r="I5" s="7">
        <v>4</v>
      </c>
      <c r="J5" s="6">
        <f t="shared" ref="J5:J9" si="1">I5*0.9</f>
        <v>3.6</v>
      </c>
      <c r="K5" s="7">
        <v>4</v>
      </c>
      <c r="L5" s="6">
        <f t="shared" ref="L5:L9" si="2">K5*0.8</f>
        <v>3.2</v>
      </c>
      <c r="M5" s="7">
        <v>4</v>
      </c>
      <c r="N5" s="6">
        <f t="shared" ref="N5:N9" si="3">M5*0.8</f>
        <v>3.2</v>
      </c>
      <c r="O5" s="7">
        <v>4</v>
      </c>
      <c r="P5" s="6">
        <f t="shared" ref="P5:P9" si="4">O5*0.9</f>
        <v>3.6</v>
      </c>
      <c r="Q5" s="7">
        <v>2</v>
      </c>
      <c r="R5" s="6">
        <f t="shared" ref="R5:R9" si="5">Q5*0.7</f>
        <v>1.4</v>
      </c>
      <c r="S5" s="7">
        <v>2</v>
      </c>
      <c r="T5" s="6">
        <f t="shared" ref="T5:T9" si="6">S5*0.7</f>
        <v>1.4</v>
      </c>
      <c r="U5" s="7">
        <v>3</v>
      </c>
      <c r="V5" s="6">
        <f t="shared" ref="V5:V9" si="7">U5*0.8</f>
        <v>2.4000000000000004</v>
      </c>
      <c r="W5" s="6">
        <v>5</v>
      </c>
      <c r="X5" s="6">
        <f t="shared" ref="X5:X9" si="8">W5*0.9</f>
        <v>4.5</v>
      </c>
      <c r="Y5" s="5" t="s">
        <v>57</v>
      </c>
      <c r="Z5" s="5" t="s">
        <v>29</v>
      </c>
    </row>
    <row r="6" spans="1:26" x14ac:dyDescent="0.25">
      <c r="A6" s="4">
        <f>A5+1</f>
        <v>2</v>
      </c>
      <c r="B6" s="4" t="s">
        <v>34</v>
      </c>
      <c r="C6" s="7">
        <v>2</v>
      </c>
      <c r="D6" s="6">
        <f>+C6*D4</f>
        <v>1</v>
      </c>
      <c r="E6" s="7">
        <v>5</v>
      </c>
      <c r="F6" s="6">
        <f>E6*F4</f>
        <v>2.5</v>
      </c>
      <c r="G6" s="7">
        <v>3</v>
      </c>
      <c r="H6" s="6">
        <f t="shared" si="0"/>
        <v>2.4000000000000004</v>
      </c>
      <c r="I6" s="7">
        <v>1</v>
      </c>
      <c r="J6" s="6">
        <f t="shared" si="1"/>
        <v>0.9</v>
      </c>
      <c r="K6" s="7">
        <v>1</v>
      </c>
      <c r="L6" s="6">
        <f t="shared" si="2"/>
        <v>0.8</v>
      </c>
      <c r="M6" s="7">
        <v>5</v>
      </c>
      <c r="N6" s="6">
        <f t="shared" si="3"/>
        <v>4</v>
      </c>
      <c r="O6" s="7">
        <v>3</v>
      </c>
      <c r="P6" s="6">
        <f t="shared" si="4"/>
        <v>2.7</v>
      </c>
      <c r="Q6" s="7">
        <v>4</v>
      </c>
      <c r="R6" s="6">
        <f t="shared" si="5"/>
        <v>2.8</v>
      </c>
      <c r="S6" s="7">
        <v>5</v>
      </c>
      <c r="T6" s="6">
        <f t="shared" si="6"/>
        <v>3.5</v>
      </c>
      <c r="U6" s="7">
        <v>5</v>
      </c>
      <c r="V6" s="6">
        <f t="shared" si="7"/>
        <v>4</v>
      </c>
      <c r="W6" s="6">
        <v>4</v>
      </c>
      <c r="X6" s="6">
        <f t="shared" si="8"/>
        <v>3.6</v>
      </c>
      <c r="Y6" s="5" t="s">
        <v>56</v>
      </c>
      <c r="Z6" s="5" t="s">
        <v>45</v>
      </c>
    </row>
    <row r="7" spans="1:26" x14ac:dyDescent="0.25">
      <c r="A7" s="4">
        <f t="shared" ref="A7:A9" si="9">A6+1</f>
        <v>3</v>
      </c>
      <c r="B7" s="4" t="s">
        <v>22</v>
      </c>
      <c r="C7" s="7">
        <v>1</v>
      </c>
      <c r="D7" s="6">
        <f>C7*D4</f>
        <v>0.5</v>
      </c>
      <c r="E7" s="7">
        <v>3</v>
      </c>
      <c r="F7" s="6">
        <f>E7*F4</f>
        <v>1.5</v>
      </c>
      <c r="G7" s="7">
        <v>1</v>
      </c>
      <c r="H7" s="6">
        <f t="shared" si="0"/>
        <v>0.8</v>
      </c>
      <c r="I7" s="7">
        <v>2</v>
      </c>
      <c r="J7" s="6">
        <f t="shared" si="1"/>
        <v>1.8</v>
      </c>
      <c r="K7" s="7">
        <v>2</v>
      </c>
      <c r="L7" s="6">
        <f t="shared" si="2"/>
        <v>1.6</v>
      </c>
      <c r="M7" s="7">
        <v>3</v>
      </c>
      <c r="N7" s="6">
        <f t="shared" si="3"/>
        <v>2.4000000000000004</v>
      </c>
      <c r="O7" s="7">
        <v>1</v>
      </c>
      <c r="P7" s="6">
        <f t="shared" si="4"/>
        <v>0.9</v>
      </c>
      <c r="Q7" s="7">
        <v>1</v>
      </c>
      <c r="R7" s="6">
        <f t="shared" si="5"/>
        <v>0.7</v>
      </c>
      <c r="S7" s="7">
        <v>1</v>
      </c>
      <c r="T7" s="6">
        <f t="shared" si="6"/>
        <v>0.7</v>
      </c>
      <c r="U7" s="7">
        <v>1</v>
      </c>
      <c r="V7" s="6">
        <f t="shared" si="7"/>
        <v>0.8</v>
      </c>
      <c r="W7" s="6">
        <v>2</v>
      </c>
      <c r="X7" s="6">
        <f t="shared" si="8"/>
        <v>1.8</v>
      </c>
      <c r="Y7" s="5" t="s">
        <v>58</v>
      </c>
      <c r="Z7" s="5" t="s">
        <v>44</v>
      </c>
    </row>
    <row r="8" spans="1:26" ht="18.75" customHeight="1" x14ac:dyDescent="0.25">
      <c r="A8" s="4">
        <f t="shared" si="9"/>
        <v>4</v>
      </c>
      <c r="B8" s="4" t="s">
        <v>43</v>
      </c>
      <c r="C8" s="7">
        <v>3</v>
      </c>
      <c r="D8" s="6">
        <f>C8*D4</f>
        <v>1.5</v>
      </c>
      <c r="E8" s="7">
        <v>2</v>
      </c>
      <c r="F8" s="6">
        <f>E8*F4</f>
        <v>1</v>
      </c>
      <c r="G8" s="7">
        <v>5</v>
      </c>
      <c r="H8" s="6">
        <f t="shared" si="0"/>
        <v>4</v>
      </c>
      <c r="I8" s="7">
        <v>5</v>
      </c>
      <c r="J8" s="6">
        <f t="shared" si="1"/>
        <v>4.5</v>
      </c>
      <c r="K8" s="7">
        <v>5</v>
      </c>
      <c r="L8" s="6">
        <f t="shared" si="2"/>
        <v>4</v>
      </c>
      <c r="M8" s="7">
        <v>2</v>
      </c>
      <c r="N8" s="6">
        <f t="shared" si="3"/>
        <v>1.6</v>
      </c>
      <c r="O8" s="7">
        <v>5</v>
      </c>
      <c r="P8" s="6">
        <f t="shared" si="4"/>
        <v>4.5</v>
      </c>
      <c r="Q8" s="7">
        <v>3</v>
      </c>
      <c r="R8" s="6">
        <f t="shared" si="5"/>
        <v>2.0999999999999996</v>
      </c>
      <c r="S8" s="7">
        <v>4</v>
      </c>
      <c r="T8" s="6">
        <f t="shared" si="6"/>
        <v>2.8</v>
      </c>
      <c r="U8" s="7">
        <v>2</v>
      </c>
      <c r="V8" s="6">
        <f t="shared" si="7"/>
        <v>1.6</v>
      </c>
      <c r="W8" s="6">
        <v>1</v>
      </c>
      <c r="X8" s="6">
        <f t="shared" si="8"/>
        <v>0.9</v>
      </c>
      <c r="Y8" s="5" t="s">
        <v>59</v>
      </c>
      <c r="Z8" s="5" t="s">
        <v>46</v>
      </c>
    </row>
    <row r="9" spans="1:26" ht="15.75" customHeight="1" x14ac:dyDescent="0.25">
      <c r="A9" s="4">
        <f t="shared" si="9"/>
        <v>5</v>
      </c>
      <c r="B9" s="4" t="s">
        <v>18</v>
      </c>
      <c r="C9" s="7">
        <v>4</v>
      </c>
      <c r="D9" s="6">
        <f>C9*D4</f>
        <v>2</v>
      </c>
      <c r="E9" s="7">
        <v>4</v>
      </c>
      <c r="F9" s="6">
        <f>E9*F5</f>
        <v>2</v>
      </c>
      <c r="G9" s="7">
        <v>2</v>
      </c>
      <c r="H9" s="6">
        <f t="shared" si="0"/>
        <v>1.6</v>
      </c>
      <c r="I9" s="7">
        <v>3</v>
      </c>
      <c r="J9" s="6">
        <f t="shared" si="1"/>
        <v>2.7</v>
      </c>
      <c r="K9" s="7">
        <v>3</v>
      </c>
      <c r="L9" s="6">
        <f t="shared" si="2"/>
        <v>2.4000000000000004</v>
      </c>
      <c r="M9" s="7">
        <v>1</v>
      </c>
      <c r="N9" s="6">
        <f t="shared" si="3"/>
        <v>0.8</v>
      </c>
      <c r="O9" s="7">
        <v>2</v>
      </c>
      <c r="P9" s="6">
        <f t="shared" si="4"/>
        <v>1.8</v>
      </c>
      <c r="Q9" s="7">
        <v>5</v>
      </c>
      <c r="R9" s="6">
        <f t="shared" si="5"/>
        <v>3.5</v>
      </c>
      <c r="S9" s="7">
        <v>3</v>
      </c>
      <c r="T9" s="6">
        <f t="shared" si="6"/>
        <v>2.0999999999999996</v>
      </c>
      <c r="U9" s="7">
        <v>4</v>
      </c>
      <c r="V9" s="6">
        <f t="shared" si="7"/>
        <v>3.2</v>
      </c>
      <c r="W9" s="6">
        <v>3</v>
      </c>
      <c r="X9" s="6">
        <f t="shared" si="8"/>
        <v>2.7</v>
      </c>
      <c r="Y9" s="5" t="s">
        <v>60</v>
      </c>
      <c r="Z9" s="5" t="s">
        <v>40</v>
      </c>
    </row>
    <row r="10" spans="1:26" x14ac:dyDescent="0.25">
      <c r="A10" s="10"/>
      <c r="B10" s="10"/>
      <c r="C10" s="11"/>
      <c r="D10" s="11"/>
      <c r="E10" s="11"/>
      <c r="F10" s="11"/>
      <c r="G10" s="11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3"/>
      <c r="Z10" s="3"/>
    </row>
    <row r="11" spans="1:26" x14ac:dyDescent="0.25">
      <c r="A11" s="10"/>
      <c r="B11" s="10"/>
      <c r="C11" s="11"/>
      <c r="D11" s="11"/>
      <c r="E11" s="11"/>
      <c r="F11" s="11"/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3"/>
      <c r="Z11" s="3"/>
    </row>
    <row r="12" spans="1:26" ht="22.5" customHeight="1" x14ac:dyDescent="0.25">
      <c r="A12" s="10"/>
      <c r="B12" s="10"/>
      <c r="C12" s="11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3"/>
      <c r="Z12" s="3"/>
    </row>
    <row r="13" spans="1:26" x14ac:dyDescent="0.25">
      <c r="A13" s="10"/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</sheetData>
  <mergeCells count="4">
    <mergeCell ref="B1:W1"/>
    <mergeCell ref="A3:A4"/>
    <mergeCell ref="B3:B4"/>
    <mergeCell ref="C3:Z3"/>
  </mergeCells>
  <pageMargins left="0.24621212121212122" right="0.39772727272727271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гр</vt:lpstr>
      <vt:lpstr>2 гр</vt:lpstr>
      <vt:lpstr>3 гр</vt:lpstr>
      <vt:lpstr>4 гр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inb4</dc:creator>
  <cp:lastModifiedBy>РТН</cp:lastModifiedBy>
  <cp:lastPrinted>2017-04-28T04:29:42Z</cp:lastPrinted>
  <dcterms:created xsi:type="dcterms:W3CDTF">2017-04-26T12:01:49Z</dcterms:created>
  <dcterms:modified xsi:type="dcterms:W3CDTF">2017-04-28T12:16:00Z</dcterms:modified>
</cp:coreProperties>
</file>